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/>
  <mc:AlternateContent xmlns:mc="http://schemas.openxmlformats.org/markup-compatibility/2006">
    <mc:Choice Requires="x15">
      <x15ac:absPath xmlns:x15ac="http://schemas.microsoft.com/office/spreadsheetml/2010/11/ac" url="D:\O\VT\139\1 výzva\"/>
    </mc:Choice>
  </mc:AlternateContent>
  <xr:revisionPtr revIDLastSave="0" documentId="13_ncr:1_{F8C05B8A-5285-4865-8C01-151C12DFA1E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definedNames>
    <definedName name="_xlnm.Print_Area" localSheetId="0">'Výpočetní technika'!$B$1:$T$17</definedName>
  </definedNames>
  <calcPr calcId="191029"/>
</workbook>
</file>

<file path=xl/calcChain.xml><?xml version="1.0" encoding="utf-8"?>
<calcChain xmlns="http://schemas.openxmlformats.org/spreadsheetml/2006/main">
  <c r="S7" i="1" l="1"/>
  <c r="T7" i="1"/>
  <c r="S8" i="1"/>
  <c r="T8" i="1"/>
  <c r="P7" i="1"/>
  <c r="P8" i="1"/>
  <c r="Q11" i="1" l="1"/>
  <c r="R11" i="1" l="1"/>
</calcChain>
</file>

<file path=xl/sharedStrings.xml><?xml version="1.0" encoding="utf-8"?>
<sst xmlns="http://schemas.openxmlformats.org/spreadsheetml/2006/main" count="44" uniqueCount="42">
  <si>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</si>
  <si>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</si>
  <si>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</si>
  <si>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</si>
  <si>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</si>
  <si>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</si>
  <si>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</si>
  <si>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</si>
  <si>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</si>
  <si>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</si>
  <si>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</si>
  <si>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</si>
  <si>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>30231000-7 - Počítačové monitory a konzoly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</si>
  <si>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</si>
  <si>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</si>
  <si>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</si>
  <si>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</si>
  <si>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</si>
  <si>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</si>
  <si>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</si>
  <si>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</si>
  <si>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</si>
  <si>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</si>
  <si>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</si>
  <si>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</si>
  <si>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</si>
  <si>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</si>
  <si>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</si>
  <si>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</si>
  <si>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</si>
  <si>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Pokud financováno z projektových prostředků, pak ŘEŠITEL uvede: NÁZEV A ČÍSLO DOTAČNÍHO PROJEKTU</t>
  </si>
  <si>
    <t>Počítač včetně klávesnice a myši</t>
  </si>
  <si>
    <t>Záruka na zboží min. 48 měsíců, servis NBD on site.</t>
  </si>
  <si>
    <t>Záruka na zboží min. 36 měsíců.</t>
  </si>
  <si>
    <t>Ing. Kateřina Dobrá,
Tel.: 727 841 192,
37763 1031,
E-mail: dobrak@rek.zcu.cz</t>
  </si>
  <si>
    <t>Univerzitní 8, 
301 00 Plzeň,
Rektorát - Útvar prorektora pro internacionalizaci,
místnost UR 412</t>
  </si>
  <si>
    <t>Výkon procesoru v Passmark CPU více než 11 000 bodů (platné ke dni 28.1.2021), minimálně 4 jádra.
Operační paměť typu DDR4 minimálně 8 GB.
Grafická karta integrovaná v CPU.
SSD disk o kapacitě minimálně 512 GB.
Minimálně 6 USB portů, z toho minimálně 4 USB 3.0 porty.
Minimálně 4x slot na RAM.
V předním panelu minimálně 2x USB 3.0.
Podpora bootování z USB.
Síťová karta 1 Gb/s Ethernet s podporou PXE.
Grafický výstup DVI nebo Displayport.
CZ klávesnice s integrovanou čtečkou kontaktních čipových karet.
Optická myš 3tl./kolečko.
Operační systém Windows 64-bit (Windows 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na zboží 48 měsíců, servis NBD on site.</t>
  </si>
  <si>
    <t>Monitor LCD 24" 16:10</t>
  </si>
  <si>
    <t>Velikost úhlopříčky 24", rozlišení WUXGA (min. 1920x1200).
Rozhraní DVI nebo displayport, USB hub.
Jas min. 300 cd/m2.
Typ panelu IPS. 
Displayport kabel musí byt součástí dodávky.
Záruka min. 3 roky záruka.</t>
  </si>
  <si>
    <t xml:space="preserve">Příloha č. 2 Kupní smlouvy - technická specifikace
Výpočetní technika (III.) 139 - 2021 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</si>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</sst>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0" fontId="3" fillId="0" borderId="0"/>
  </cellStyleXfs>
  <cellXfs count="9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9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0" xfId="0" applyBorder="1"/>
    <xf numFmtId="0" fontId="8" fillId="0" borderId="0" xfId="0" applyFont="1" applyAlignment="1">
      <alignment vertical="center" wrapText="1"/>
    </xf>
    <xf numFmtId="0" fontId="0" fillId="0" borderId="0" xfId="0" applyFill="1" applyBorder="1"/>
    <xf numFmtId="0" fontId="11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left" vertical="center" wrapText="1"/>
    </xf>
    <xf numFmtId="0" fontId="1" fillId="6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1" fillId="6" borderId="14" xfId="0" applyFont="1" applyFill="1" applyBorder="1" applyAlignment="1">
      <alignment horizontal="left"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18" fillId="0" borderId="0" xfId="2" applyFont="1" applyAlignment="1">
      <alignment horizontal="left" vertical="center" wrapText="1"/>
    </xf>
    <xf numFmtId="164" fontId="6" fillId="0" borderId="10" xfId="0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164" fontId="9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9" fillId="4" borderId="17" xfId="0" applyFont="1" applyFill="1" applyBorder="1" applyAlignment="1" applyProtection="1">
      <alignment horizontal="left" vertical="center" wrapText="1" indent="1"/>
      <protection locked="0"/>
    </xf>
    <xf numFmtId="0" fontId="9" fillId="4" borderId="17" xfId="0" applyFont="1" applyFill="1" applyBorder="1" applyAlignment="1" applyProtection="1">
      <alignment horizontal="center" vertical="center" wrapText="1"/>
      <protection locked="0"/>
    </xf>
    <xf numFmtId="0" fontId="9" fillId="4" borderId="14" xfId="0" applyFont="1" applyFill="1" applyBorder="1" applyAlignment="1" applyProtection="1">
      <alignment horizontal="left" vertical="center" wrapText="1" indent="1"/>
      <protection locked="0"/>
    </xf>
    <xf numFmtId="0" fontId="9" fillId="4" borderId="14" xfId="0" applyFont="1" applyFill="1" applyBorder="1" applyAlignment="1" applyProtection="1">
      <alignment horizontal="center" vertical="center" wrapTex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91440</xdr:colOff>
      <xdr:row>67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91440</xdr:colOff>
      <xdr:row>76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111613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431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427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131792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157319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111613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45276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223221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111613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111613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131792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157319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45276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223221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111613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223221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111613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131792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157319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111613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431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131792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157319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45276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223221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111613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223221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111613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420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431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417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131792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157319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45276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111613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431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131792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157319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45276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223221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111613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111613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45276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223221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111613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73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111613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131793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157319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H7" zoomScale="69" zoomScaleNormal="69" workbookViewId="0">
      <selection activeCell="Q7" sqref="Q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142.7109375" style="1" customWidth="1"/>
    <col min="7" max="7" width="29.7109375" style="4" bestFit="1" customWidth="1"/>
    <col min="8" max="8" width="21" style="4" customWidth="1"/>
    <col min="9" max="9" width="21.7109375" style="4" customWidth="1"/>
    <col min="10" max="10" width="16.28515625" style="1" customWidth="1"/>
    <col min="11" max="11" width="27.42578125" style="5" hidden="1" customWidth="1"/>
    <col min="12" max="12" width="32.42578125" style="5" customWidth="1"/>
    <col min="13" max="13" width="31.42578125" style="5" customWidth="1"/>
    <col min="14" max="14" width="52.5703125" style="4" customWidth="1"/>
    <col min="15" max="15" width="28.140625" style="4" customWidth="1"/>
    <col min="16" max="16" width="17.710937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7" style="5" hidden="1" customWidth="1"/>
    <col min="22" max="22" width="44.140625" style="6" customWidth="1"/>
    <col min="23" max="16384" width="9.140625" style="5"/>
  </cols>
  <sheetData>
    <row r="1" spans="1:22" ht="40.9" customHeight="1" x14ac:dyDescent="0.25">
      <c r="B1" s="88" t="s">
        <v>39</v>
      </c>
      <c r="C1" s="89"/>
      <c r="D1" s="89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8"/>
      <c r="E3" s="68"/>
      <c r="F3" s="68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8"/>
      <c r="E4" s="68"/>
      <c r="F4" s="68"/>
      <c r="G4" s="68"/>
      <c r="H4" s="6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90" t="s">
        <v>2</v>
      </c>
      <c r="H5" s="91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5" t="s">
        <v>24</v>
      </c>
      <c r="H6" s="46" t="s">
        <v>40</v>
      </c>
      <c r="I6" s="40" t="s">
        <v>16</v>
      </c>
      <c r="J6" s="39" t="s">
        <v>17</v>
      </c>
      <c r="K6" s="39" t="s">
        <v>30</v>
      </c>
      <c r="L6" s="41" t="s">
        <v>18</v>
      </c>
      <c r="M6" s="42" t="s">
        <v>19</v>
      </c>
      <c r="N6" s="41" t="s">
        <v>20</v>
      </c>
      <c r="O6" s="41" t="s">
        <v>25</v>
      </c>
      <c r="P6" s="41" t="s">
        <v>21</v>
      </c>
      <c r="Q6" s="39" t="s">
        <v>5</v>
      </c>
      <c r="R6" s="43" t="s">
        <v>6</v>
      </c>
      <c r="S6" s="69" t="s">
        <v>7</v>
      </c>
      <c r="T6" s="44" t="s">
        <v>8</v>
      </c>
      <c r="U6" s="41" t="s">
        <v>22</v>
      </c>
      <c r="V6" s="41" t="s">
        <v>23</v>
      </c>
    </row>
    <row r="7" spans="1:22" ht="357" customHeight="1" thickTop="1" x14ac:dyDescent="0.25">
      <c r="A7" s="20"/>
      <c r="B7" s="56">
        <v>1</v>
      </c>
      <c r="C7" s="57" t="s">
        <v>31</v>
      </c>
      <c r="D7" s="58">
        <v>1</v>
      </c>
      <c r="E7" s="59" t="s">
        <v>29</v>
      </c>
      <c r="F7" s="60" t="s">
        <v>36</v>
      </c>
      <c r="G7" s="94"/>
      <c r="H7" s="95"/>
      <c r="I7" s="72" t="s">
        <v>26</v>
      </c>
      <c r="J7" s="74" t="s">
        <v>27</v>
      </c>
      <c r="K7" s="76"/>
      <c r="L7" s="61" t="s">
        <v>32</v>
      </c>
      <c r="M7" s="70" t="s">
        <v>34</v>
      </c>
      <c r="N7" s="70" t="s">
        <v>35</v>
      </c>
      <c r="O7" s="78">
        <v>60</v>
      </c>
      <c r="P7" s="62">
        <f>D7*Q7</f>
        <v>17000</v>
      </c>
      <c r="Q7" s="63">
        <v>17000</v>
      </c>
      <c r="R7" s="92"/>
      <c r="S7" s="64">
        <f>D7*R7</f>
        <v>0</v>
      </c>
      <c r="T7" s="65" t="str">
        <f t="shared" ref="T7:T8" si="0">IF(ISNUMBER(R7), IF(R7&gt;Q7,"NEVYHOVUJE","VYHOVUJE")," ")</f>
        <v xml:space="preserve"> </v>
      </c>
      <c r="U7" s="74"/>
      <c r="V7" s="59" t="s">
        <v>11</v>
      </c>
    </row>
    <row r="8" spans="1:22" ht="148.5" customHeight="1" thickBot="1" x14ac:dyDescent="0.3">
      <c r="A8" s="20"/>
      <c r="B8" s="48">
        <v>2</v>
      </c>
      <c r="C8" s="49" t="s">
        <v>37</v>
      </c>
      <c r="D8" s="50">
        <v>1</v>
      </c>
      <c r="E8" s="51" t="s">
        <v>29</v>
      </c>
      <c r="F8" s="66" t="s">
        <v>38</v>
      </c>
      <c r="G8" s="96"/>
      <c r="H8" s="97"/>
      <c r="I8" s="73"/>
      <c r="J8" s="75"/>
      <c r="K8" s="77"/>
      <c r="L8" s="67" t="s">
        <v>33</v>
      </c>
      <c r="M8" s="71"/>
      <c r="N8" s="71"/>
      <c r="O8" s="79"/>
      <c r="P8" s="52">
        <f>D8*Q8</f>
        <v>6500</v>
      </c>
      <c r="Q8" s="53">
        <v>6500</v>
      </c>
      <c r="R8" s="93"/>
      <c r="S8" s="54">
        <f>D8*R8</f>
        <v>0</v>
      </c>
      <c r="T8" s="55" t="str">
        <f t="shared" si="0"/>
        <v xml:space="preserve"> </v>
      </c>
      <c r="U8" s="75"/>
      <c r="V8" s="51" t="s">
        <v>12</v>
      </c>
    </row>
    <row r="9" spans="1:22" ht="17.45" customHeight="1" thickTop="1" thickBot="1" x14ac:dyDescent="0.3">
      <c r="C9" s="5"/>
      <c r="D9" s="5"/>
      <c r="E9" s="5"/>
      <c r="F9" s="5"/>
      <c r="G9" s="33"/>
      <c r="H9" s="33"/>
      <c r="I9" s="5"/>
      <c r="J9" s="5"/>
      <c r="N9" s="5"/>
      <c r="O9" s="5"/>
      <c r="P9" s="5"/>
    </row>
    <row r="10" spans="1:22" ht="82.9" customHeight="1" thickTop="1" thickBot="1" x14ac:dyDescent="0.3">
      <c r="B10" s="84" t="s">
        <v>28</v>
      </c>
      <c r="C10" s="84"/>
      <c r="D10" s="84"/>
      <c r="E10" s="84"/>
      <c r="F10" s="84"/>
      <c r="G10" s="84"/>
      <c r="H10" s="84"/>
      <c r="I10" s="84"/>
      <c r="J10" s="21"/>
      <c r="K10" s="21"/>
      <c r="L10" s="7"/>
      <c r="M10" s="7"/>
      <c r="N10" s="7"/>
      <c r="O10" s="22"/>
      <c r="P10" s="22"/>
      <c r="Q10" s="23" t="s">
        <v>9</v>
      </c>
      <c r="R10" s="85" t="s">
        <v>10</v>
      </c>
      <c r="S10" s="86"/>
      <c r="T10" s="87"/>
      <c r="U10" s="24"/>
      <c r="V10" s="25"/>
    </row>
    <row r="11" spans="1:22" ht="43.15" customHeight="1" thickTop="1" thickBot="1" x14ac:dyDescent="0.3">
      <c r="B11" s="80" t="s">
        <v>41</v>
      </c>
      <c r="C11" s="80"/>
      <c r="D11" s="80"/>
      <c r="E11" s="80"/>
      <c r="F11" s="80"/>
      <c r="G11" s="80"/>
      <c r="I11" s="26"/>
      <c r="L11" s="9"/>
      <c r="M11" s="9"/>
      <c r="N11" s="9"/>
      <c r="O11" s="27"/>
      <c r="P11" s="27"/>
      <c r="Q11" s="28">
        <f>SUM(P7:P8)</f>
        <v>23500</v>
      </c>
      <c r="R11" s="81">
        <f>SUM(S7:S8)</f>
        <v>0</v>
      </c>
      <c r="S11" s="82"/>
      <c r="T11" s="83"/>
    </row>
    <row r="12" spans="1:22" ht="15.75" thickTop="1" x14ac:dyDescent="0.25">
      <c r="H12" s="68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7"/>
      <c r="C13" s="47"/>
      <c r="D13" s="47"/>
      <c r="E13" s="47"/>
      <c r="F13" s="47"/>
      <c r="G13" s="68"/>
      <c r="H13" s="68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7"/>
      <c r="C14" s="47"/>
      <c r="D14" s="47"/>
      <c r="E14" s="47"/>
      <c r="F14" s="47"/>
      <c r="G14" s="68"/>
      <c r="H14" s="68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7"/>
      <c r="C15" s="47"/>
      <c r="D15" s="47"/>
      <c r="E15" s="47"/>
      <c r="F15" s="47"/>
      <c r="G15" s="68"/>
      <c r="H15" s="68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68"/>
      <c r="H16" s="68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H17" s="3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8"/>
      <c r="H18" s="68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8"/>
      <c r="H19" s="68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8"/>
      <c r="H20" s="68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8"/>
      <c r="H21" s="68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8"/>
      <c r="H22" s="68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8"/>
      <c r="H23" s="68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8"/>
      <c r="H24" s="68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8"/>
      <c r="H25" s="68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8"/>
      <c r="H26" s="68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8"/>
      <c r="H27" s="68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8"/>
      <c r="H28" s="68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8"/>
      <c r="H29" s="68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8"/>
      <c r="H30" s="68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8"/>
      <c r="H31" s="68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8"/>
      <c r="H32" s="68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8"/>
      <c r="H33" s="68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8"/>
      <c r="H34" s="68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8"/>
      <c r="H35" s="68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8"/>
      <c r="H36" s="68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8"/>
      <c r="H37" s="68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8"/>
      <c r="H38" s="68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8"/>
      <c r="H39" s="68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8"/>
      <c r="H40" s="68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8"/>
      <c r="H41" s="68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8"/>
      <c r="H42" s="68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8"/>
      <c r="H43" s="68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8"/>
      <c r="H44" s="68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8"/>
      <c r="H45" s="68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8"/>
      <c r="H46" s="68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8"/>
      <c r="H47" s="68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8"/>
      <c r="H48" s="68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8"/>
      <c r="H49" s="68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8"/>
      <c r="H50" s="68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8"/>
      <c r="H51" s="68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8"/>
      <c r="H52" s="68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8"/>
      <c r="H53" s="68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8"/>
      <c r="H54" s="68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8"/>
      <c r="H55" s="68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8"/>
      <c r="H56" s="68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8"/>
      <c r="H57" s="68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8"/>
      <c r="H58" s="68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8"/>
      <c r="H59" s="68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8"/>
      <c r="H60" s="68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8"/>
      <c r="H61" s="68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8"/>
      <c r="H62" s="68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8"/>
      <c r="H63" s="68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8"/>
      <c r="H64" s="68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8"/>
      <c r="H65" s="68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8"/>
      <c r="H66" s="68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8"/>
      <c r="H67" s="68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8"/>
      <c r="H68" s="68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8"/>
      <c r="H69" s="68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8"/>
      <c r="H70" s="68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8"/>
      <c r="H71" s="68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8"/>
      <c r="H72" s="68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8"/>
      <c r="H73" s="68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8"/>
      <c r="H74" s="68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8"/>
      <c r="H75" s="68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8"/>
      <c r="H76" s="68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8"/>
      <c r="H77" s="68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8"/>
      <c r="H78" s="68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8"/>
      <c r="H79" s="68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8"/>
      <c r="H80" s="68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8"/>
      <c r="H81" s="68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8"/>
      <c r="H82" s="68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8"/>
      <c r="H83" s="68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8"/>
      <c r="H84" s="68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8"/>
      <c r="H85" s="68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8"/>
      <c r="H86" s="68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8"/>
      <c r="H87" s="68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8"/>
      <c r="H88" s="68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8"/>
      <c r="H89" s="68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8"/>
      <c r="H90" s="68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8"/>
      <c r="H91" s="68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8"/>
      <c r="H92" s="68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8"/>
      <c r="H93" s="68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8"/>
      <c r="H94" s="68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8"/>
      <c r="H95" s="68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8"/>
      <c r="H96" s="68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68"/>
      <c r="H97" s="68"/>
      <c r="I97" s="11"/>
      <c r="J97" s="11"/>
      <c r="K97" s="11"/>
      <c r="L97" s="11"/>
      <c r="M97" s="11"/>
      <c r="N97" s="6"/>
      <c r="O97" s="6"/>
      <c r="P97" s="6"/>
    </row>
    <row r="98" spans="3:16" ht="19.899999999999999" customHeight="1" x14ac:dyDescent="0.25">
      <c r="C98" s="5"/>
      <c r="E98" s="5"/>
      <c r="F98" s="5"/>
      <c r="J98" s="5"/>
    </row>
    <row r="99" spans="3:16" ht="19.899999999999999" customHeight="1" x14ac:dyDescent="0.25">
      <c r="C99" s="5"/>
      <c r="E99" s="5"/>
      <c r="F99" s="5"/>
      <c r="J99" s="5"/>
    </row>
    <row r="100" spans="3:16" ht="19.899999999999999" customHeight="1" x14ac:dyDescent="0.25">
      <c r="C100" s="5"/>
      <c r="E100" s="5"/>
      <c r="F100" s="5"/>
      <c r="J100" s="5"/>
    </row>
    <row r="101" spans="3:16" ht="19.899999999999999" customHeight="1" x14ac:dyDescent="0.25">
      <c r="C101" s="5"/>
      <c r="E101" s="5"/>
      <c r="F101" s="5"/>
      <c r="J101" s="5"/>
    </row>
    <row r="102" spans="3:16" ht="19.899999999999999" customHeight="1" x14ac:dyDescent="0.25">
      <c r="C102" s="5"/>
      <c r="E102" s="5"/>
      <c r="F102" s="5"/>
      <c r="J102" s="5"/>
    </row>
    <row r="103" spans="3:16" ht="19.899999999999999" customHeight="1" x14ac:dyDescent="0.25">
      <c r="C103" s="5"/>
      <c r="E103" s="5"/>
      <c r="F103" s="5"/>
      <c r="J103" s="5"/>
    </row>
    <row r="104" spans="3:16" ht="19.899999999999999" customHeight="1" x14ac:dyDescent="0.25">
      <c r="C104" s="5"/>
      <c r="E104" s="5"/>
      <c r="F104" s="5"/>
      <c r="J104" s="5"/>
    </row>
    <row r="105" spans="3:16" ht="19.899999999999999" customHeight="1" x14ac:dyDescent="0.25">
      <c r="C105" s="5"/>
      <c r="E105" s="5"/>
      <c r="F105" s="5"/>
      <c r="J105" s="5"/>
    </row>
    <row r="106" spans="3:16" x14ac:dyDescent="0.25">
      <c r="C106" s="5"/>
      <c r="E106" s="5"/>
      <c r="F106" s="5"/>
      <c r="J106" s="5"/>
    </row>
    <row r="107" spans="3:16" x14ac:dyDescent="0.25">
      <c r="C107" s="5"/>
      <c r="E107" s="5"/>
      <c r="F107" s="5"/>
      <c r="J107" s="5"/>
    </row>
    <row r="108" spans="3:16" x14ac:dyDescent="0.25">
      <c r="C108" s="5"/>
      <c r="E108" s="5"/>
      <c r="F108" s="5"/>
      <c r="J108" s="5"/>
    </row>
    <row r="109" spans="3:16" x14ac:dyDescent="0.25">
      <c r="C109" s="5"/>
      <c r="E109" s="5"/>
      <c r="F109" s="5"/>
      <c r="J109" s="5"/>
    </row>
    <row r="110" spans="3:16" x14ac:dyDescent="0.25">
      <c r="C110" s="5"/>
      <c r="E110" s="5"/>
      <c r="F110" s="5"/>
      <c r="J110" s="5"/>
    </row>
    <row r="111" spans="3:16" x14ac:dyDescent="0.25">
      <c r="C111" s="5"/>
      <c r="E111" s="5"/>
      <c r="F111" s="5"/>
      <c r="J111" s="5"/>
    </row>
    <row r="112" spans="3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ys/n6qZr8a9RfHMV+VtRTudLEtxg2lxcLOhaaSZkIw5S5QDO0E7oTwkvjbP7Io/6JOn4TODw14dFce/RJ+rnqA==" saltValue="ncsEr3CDNuOGbpXFl1hX+A==" spinCount="100000" sheet="1" objects="1" scenarios="1"/>
  <mergeCells count="13">
    <mergeCell ref="B11:G11"/>
    <mergeCell ref="R11:T11"/>
    <mergeCell ref="B10:I10"/>
    <mergeCell ref="R10:T10"/>
    <mergeCell ref="B1:D1"/>
    <mergeCell ref="G5:H5"/>
    <mergeCell ref="I7:I8"/>
    <mergeCell ref="J7:J8"/>
    <mergeCell ref="K7:K8"/>
    <mergeCell ref="O7:O8"/>
    <mergeCell ref="U7:U8"/>
    <mergeCell ref="M7:M8"/>
    <mergeCell ref="N7:N8"/>
  </mergeCells>
  <conditionalFormatting sqref="D7:D8 B7:B8">
    <cfRule type="containsBlanks" dxfId="7" priority="52">
      <formula>LEN(TRIM(B7))=0</formula>
    </cfRule>
  </conditionalFormatting>
  <conditionalFormatting sqref="B7:B8">
    <cfRule type="cellIs" dxfId="6" priority="49" operator="greaterThanOrEqual">
      <formula>1</formula>
    </cfRule>
  </conditionalFormatting>
  <conditionalFormatting sqref="T7:T8">
    <cfRule type="cellIs" dxfId="5" priority="36" operator="equal">
      <formula>"VYHOVUJE"</formula>
    </cfRule>
  </conditionalFormatting>
  <conditionalFormatting sqref="T7:T8">
    <cfRule type="cellIs" dxfId="4" priority="35" operator="equal">
      <formula>"NEVYHOVUJE"</formula>
    </cfRule>
  </conditionalFormatting>
  <conditionalFormatting sqref="G7:G8 R7:R8">
    <cfRule type="containsBlanks" dxfId="3" priority="29">
      <formula>LEN(TRIM(G7))=0</formula>
    </cfRule>
  </conditionalFormatting>
  <conditionalFormatting sqref="G7:G8 R7:R8">
    <cfRule type="notContainsBlanks" dxfId="2" priority="27">
      <formula>LEN(TRIM(G7))&gt;0</formula>
    </cfRule>
  </conditionalFormatting>
  <conditionalFormatting sqref="G7:G8 R7:R8">
    <cfRule type="notContainsBlanks" dxfId="1" priority="26">
      <formula>LEN(TRIM(G7))&gt;0</formula>
    </cfRule>
  </conditionalFormatting>
  <conditionalFormatting sqref="G7:G8">
    <cfRule type="notContainsBlanks" dxfId="0" priority="25">
      <formula>LEN(TRIM(G7))&gt;0</formula>
    </cfRule>
  </conditionalFormatting>
  <dataValidations count="2">
    <dataValidation type="list" allowBlank="1" showInputMessage="1" showErrorMessage="1" sqref="J7" xr:uid="{2C232DFB-2DA6-4061-8135-85D351E85ED9}">
      <formula1>"ANO,NE"</formula1>
    </dataValidation>
    <dataValidation type="list" showInputMessage="1" showErrorMessage="1" sqref="E7:E8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2021-09-13T11:42:33Z</cp:lastPrinted>
  <dcterms:created xsi:type="dcterms:W3CDTF">2014-03-05T12:43:32Z</dcterms:created>
  <dcterms:modified xsi:type="dcterms:W3CDTF">2021-10-04T10:53:45Z</dcterms:modified>
</cp:coreProperties>
</file>